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155"/>
  </bookViews>
  <sheets>
    <sheet name="公告" sheetId="3" r:id="rId1"/>
  </sheets>
  <calcPr calcId="125725"/>
</workbook>
</file>

<file path=xl/calcChain.xml><?xml version="1.0" encoding="utf-8"?>
<calcChain xmlns="http://schemas.openxmlformats.org/spreadsheetml/2006/main">
  <c r="F8" i="3"/>
  <c r="E3"/>
  <c r="F4"/>
  <c r="F5"/>
  <c r="F6"/>
  <c r="F3"/>
  <c r="F7"/>
  <c r="E8"/>
  <c r="G8" s="1"/>
  <c r="E7"/>
  <c r="G7" s="1"/>
  <c r="E6"/>
  <c r="G3"/>
  <c r="E4"/>
  <c r="E5"/>
  <c r="G5" s="1"/>
  <c r="G4" l="1"/>
  <c r="G6"/>
</calcChain>
</file>

<file path=xl/sharedStrings.xml><?xml version="1.0" encoding="utf-8"?>
<sst xmlns="http://schemas.openxmlformats.org/spreadsheetml/2006/main" count="38" uniqueCount="27">
  <si>
    <t>姓 名</t>
  </si>
  <si>
    <t>性别</t>
  </si>
  <si>
    <t>总成绩</t>
  </si>
  <si>
    <t>序号</t>
    <phoneticPr fontId="6" type="noConversion"/>
  </si>
  <si>
    <t>岗位代码（招聘：A；遴选：B）</t>
    <phoneticPr fontId="6" type="noConversion"/>
  </si>
  <si>
    <t>名次</t>
    <phoneticPr fontId="4" type="noConversion"/>
  </si>
  <si>
    <t>是否进入体检环节</t>
    <phoneticPr fontId="4" type="noConversion"/>
  </si>
  <si>
    <t>备注</t>
    <phoneticPr fontId="4" type="noConversion"/>
  </si>
  <si>
    <t>笔试分数（40%计入总成绩）</t>
  </si>
  <si>
    <t>面试分数 （60%计入总成绩）</t>
  </si>
  <si>
    <t>马婉莹</t>
  </si>
  <si>
    <t>A</t>
  </si>
  <si>
    <t>莫舒蕾</t>
  </si>
  <si>
    <t>刘梅晴</t>
  </si>
  <si>
    <t>女</t>
    <phoneticPr fontId="4" type="noConversion"/>
  </si>
  <si>
    <t>冯志源</t>
  </si>
  <si>
    <t>B</t>
  </si>
  <si>
    <t>冯晓媚</t>
  </si>
  <si>
    <t>马剑洪</t>
  </si>
  <si>
    <t>男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</si>
  <si>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</si>
  <si>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</si>
  <si>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</si>
  <si>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是</t>
    <phoneticPr fontId="4" type="noConversion"/>
  </si>
  <si>
    <t>否</t>
    <phoneticPr fontId="4" type="noConversion"/>
  </si>
  <si>
    <t>A</t>
    <phoneticPr fontId="4" type="noConversion"/>
  </si>
  <si>
    <t>龙湖街公开招聘（遴选）村（社区）监察站专职站长笔试面试总成绩及进入体检人员名单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</si>
</sst>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2"/>
      <name val="宋体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2"/>
      <color rgb="FF000000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3">
    <cellStyle name="常规" xfId="0" builtinId="0"/>
    <cellStyle name="常规 19" xfId="9"/>
    <cellStyle name="常规 26" xfId="3"/>
    <cellStyle name="常规 28" xfId="10"/>
    <cellStyle name="常规 3" xfId="12"/>
    <cellStyle name="常规 31" xfId="4"/>
    <cellStyle name="常规 33" xfId="11"/>
    <cellStyle name="常规 37" xfId="6"/>
    <cellStyle name="常规 38" xfId="7"/>
    <cellStyle name="常规 44" xfId="1"/>
    <cellStyle name="常规 52" xfId="5"/>
    <cellStyle name="常规 53" xfId="8"/>
    <cellStyle name="常规 8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M5" sqref="M5"/>
    </sheetView>
  </sheetViews>
  <sheetFormatPr defaultColWidth="9" defaultRowHeight="14.25"/>
  <cols>
    <col min="1" max="1" width="6" style="2" customWidth="1"/>
    <col min="2" max="2" width="8.5" style="2" customWidth="1"/>
    <col min="3" max="3" width="10.5" style="2" customWidth="1"/>
    <col min="4" max="4" width="6.875" style="2" customWidth="1"/>
    <col min="5" max="5" width="11.25" style="2" customWidth="1"/>
    <col min="6" max="6" width="11.375" style="2" customWidth="1"/>
    <col min="7" max="7" width="9.625" style="2" customWidth="1"/>
    <col min="8" max="8" width="6.875" style="15" customWidth="1"/>
    <col min="9" max="9" width="10.25" style="2" customWidth="1"/>
    <col min="10" max="10" width="7.375" style="2" customWidth="1"/>
    <col min="11" max="16384" width="9" style="2"/>
  </cols>
  <sheetData>
    <row r="1" spans="1:10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67.5" customHeight="1">
      <c r="A2" s="5" t="s">
        <v>3</v>
      </c>
      <c r="B2" s="6" t="s">
        <v>0</v>
      </c>
      <c r="C2" s="5" t="s">
        <v>4</v>
      </c>
      <c r="D2" s="6" t="s">
        <v>1</v>
      </c>
      <c r="E2" s="7" t="s">
        <v>8</v>
      </c>
      <c r="F2" s="7" t="s">
        <v>9</v>
      </c>
      <c r="G2" s="6" t="s">
        <v>2</v>
      </c>
      <c r="H2" s="13" t="s">
        <v>5</v>
      </c>
      <c r="I2" s="6" t="s">
        <v>6</v>
      </c>
      <c r="J2" s="6" t="s">
        <v>7</v>
      </c>
    </row>
    <row r="3" spans="1:10" ht="39.950000000000003" customHeight="1">
      <c r="A3" s="8">
        <v>1</v>
      </c>
      <c r="B3" s="9" t="s">
        <v>13</v>
      </c>
      <c r="C3" s="9" t="s">
        <v>11</v>
      </c>
      <c r="D3" s="10" t="s">
        <v>14</v>
      </c>
      <c r="E3" s="1">
        <f>77.5*0.4</f>
        <v>31</v>
      </c>
      <c r="F3" s="1">
        <f>81.33*0.6</f>
        <v>48.797999999999995</v>
      </c>
      <c r="G3" s="3">
        <f>E3+F3</f>
        <v>79.798000000000002</v>
      </c>
      <c r="H3" s="14">
        <v>1</v>
      </c>
      <c r="I3" s="10" t="s">
        <v>23</v>
      </c>
      <c r="J3" s="4"/>
    </row>
    <row r="4" spans="1:10" ht="39.950000000000003" customHeight="1">
      <c r="A4" s="8">
        <v>2</v>
      </c>
      <c r="B4" s="9" t="s">
        <v>12</v>
      </c>
      <c r="C4" s="9" t="s">
        <v>11</v>
      </c>
      <c r="D4" s="10" t="s">
        <v>14</v>
      </c>
      <c r="E4" s="1">
        <f>78.11*0.4</f>
        <v>31.244</v>
      </c>
      <c r="F4" s="1">
        <f>75.34*0.6</f>
        <v>45.204000000000001</v>
      </c>
      <c r="G4" s="3">
        <f t="shared" ref="G4:G8" si="0">E4+F4</f>
        <v>76.448000000000008</v>
      </c>
      <c r="H4" s="14">
        <v>2</v>
      </c>
      <c r="I4" s="10" t="s">
        <v>24</v>
      </c>
      <c r="J4" s="4"/>
    </row>
    <row r="5" spans="1:10" ht="39.950000000000003" customHeight="1">
      <c r="A5" s="8">
        <v>3</v>
      </c>
      <c r="B5" s="9" t="s">
        <v>10</v>
      </c>
      <c r="C5" s="9" t="s">
        <v>25</v>
      </c>
      <c r="D5" s="10" t="s">
        <v>14</v>
      </c>
      <c r="E5" s="1">
        <f>78.67*0.4</f>
        <v>31.468000000000004</v>
      </c>
      <c r="F5" s="1">
        <f>72.33*0.6</f>
        <v>43.397999999999996</v>
      </c>
      <c r="G5" s="3">
        <f>E5+F5</f>
        <v>74.866</v>
      </c>
      <c r="H5" s="14">
        <v>3</v>
      </c>
      <c r="I5" s="10" t="s">
        <v>24</v>
      </c>
      <c r="J5" s="4"/>
    </row>
    <row r="6" spans="1:10" ht="39.950000000000003" customHeight="1">
      <c r="A6" s="8">
        <v>4</v>
      </c>
      <c r="B6" s="9" t="s">
        <v>15</v>
      </c>
      <c r="C6" s="9" t="s">
        <v>16</v>
      </c>
      <c r="D6" s="11" t="s">
        <v>19</v>
      </c>
      <c r="E6" s="1">
        <f>76.15*0.4</f>
        <v>30.460000000000004</v>
      </c>
      <c r="F6" s="1">
        <f>79.33*0.6</f>
        <v>47.597999999999999</v>
      </c>
      <c r="G6" s="3">
        <f t="shared" si="0"/>
        <v>78.058000000000007</v>
      </c>
      <c r="H6" s="16" t="s">
        <v>20</v>
      </c>
      <c r="I6" s="10" t="s">
        <v>23</v>
      </c>
      <c r="J6" s="4"/>
    </row>
    <row r="7" spans="1:10" ht="39.950000000000003" customHeight="1">
      <c r="A7" s="8">
        <v>5</v>
      </c>
      <c r="B7" s="9" t="s">
        <v>17</v>
      </c>
      <c r="C7" s="9" t="s">
        <v>16</v>
      </c>
      <c r="D7" s="11" t="s">
        <v>14</v>
      </c>
      <c r="E7" s="1">
        <f>73.88*0.4</f>
        <v>29.552</v>
      </c>
      <c r="F7" s="12">
        <f>70.67*0.6</f>
        <v>42.402000000000001</v>
      </c>
      <c r="G7" s="3">
        <f t="shared" si="0"/>
        <v>71.954000000000008</v>
      </c>
      <c r="H7" s="16" t="s">
        <v>21</v>
      </c>
      <c r="I7" s="10" t="s">
        <v>24</v>
      </c>
      <c r="J7" s="4"/>
    </row>
    <row r="8" spans="1:10" ht="39.950000000000003" customHeight="1">
      <c r="A8" s="8">
        <v>6</v>
      </c>
      <c r="B8" s="9" t="s">
        <v>18</v>
      </c>
      <c r="C8" s="9" t="s">
        <v>16</v>
      </c>
      <c r="D8" s="11" t="s">
        <v>19</v>
      </c>
      <c r="E8" s="1">
        <f>73.77*0.4</f>
        <v>29.507999999999999</v>
      </c>
      <c r="F8" s="1">
        <f>54*0.6</f>
        <v>32.4</v>
      </c>
      <c r="G8" s="3">
        <f t="shared" si="0"/>
        <v>61.908000000000001</v>
      </c>
      <c r="H8" s="16" t="s">
        <v>22</v>
      </c>
      <c r="I8" s="10" t="s">
        <v>24</v>
      </c>
      <c r="J8" s="4"/>
    </row>
  </sheetData>
  <sortState ref="A3:H38">
    <sortCondition descending="1" ref="G3:G38"/>
  </sortState>
  <mergeCells count="1">
    <mergeCell ref="A1:J1"/>
  </mergeCells>
  <phoneticPr fontId="4" type="noConversion"/>
  <printOptions horizontalCentered="1"/>
  <pageMargins left="0.43307086614173229" right="0.43307086614173229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何翠娟</dc:creator>
  <cp:lastModifiedBy>admin</cp:lastModifiedBy>
  <cp:lastPrinted>2021-04-08T06:23:00Z</cp:lastPrinted>
  <dcterms:created xsi:type="dcterms:W3CDTF">2018-08-14T02:54:00Z</dcterms:created>
  <dcterms:modified xsi:type="dcterms:W3CDTF">2021-04-08T06:23:03Z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