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65" tabRatio="559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<sst xmlns="http://schemas.openxmlformats.org/spreadsheetml/2006/main" count="100" uniqueCount="56">
  <si>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r>
      <t xml:space="preserve">附件3 </t>
    </r>
    <r>
      <rPr>
        <b/>
        <sz val="24"/>
        <rFont val="方正小标宋简体"/>
        <family val="4"/>
      </rPr>
      <t xml:space="preserve">                  </t>
    </r>
    <r>
      <rPr>
        <sz val="26"/>
        <rFont val="方正小标宋简体"/>
        <family val="4"/>
      </rPr>
      <t>黄埔区城镇污水处理厂污泥处理处置情况信息公开表（2023年2月）</t>
    </r>
  </si>
  <si>
    <t>填报单位：（公章）</t>
  </si>
  <si>
    <t>单位：吨</t>
  </si>
  <si>
    <t>单位</t>
  </si>
  <si>
    <t>序号</t>
  </si>
  <si>
    <t>污水处理厂污泥产生情况</t>
  </si>
  <si>
    <t>污泥处理处置后情况</t>
  </si>
  <si>
    <t>备注</t>
  </si>
  <si>
    <t>污水处理厂名称</t>
  </si>
  <si>
    <t>污泥产生量（吨）</t>
  </si>
  <si>
    <t>污泥外运量（吨）</t>
  </si>
  <si>
    <t>污泥处置单位名称</t>
  </si>
  <si>
    <t>处置地点</t>
  </si>
  <si>
    <t>污泥处置方式</t>
  </si>
  <si>
    <t>污泥处置量（吨）</t>
  </si>
  <si>
    <t>成品去向</t>
  </si>
  <si>
    <t>成品用途</t>
  </si>
  <si>
    <t>成品量</t>
  </si>
  <si>
    <t>广州科学城水务投资集团有限公司</t>
  </si>
  <si>
    <t>西区水质净化厂</t>
  </si>
  <si>
    <t>广州恒运企业集团股份有限公司</t>
  </si>
  <si>
    <t>广州市黄埔区西基路8号</t>
  </si>
  <si>
    <t>焚烧发电</t>
  </si>
  <si>
    <t>广州供电局有限公司</t>
  </si>
  <si>
    <t>国民生产生活</t>
  </si>
  <si>
    <t>8819（万千瓦时）</t>
  </si>
  <si>
    <t>东区水质净化厂</t>
  </si>
  <si>
    <t>永和水质净化厂</t>
  </si>
  <si>
    <t>广州恒运环保科技发展有限公司
（镇龙厂污泥干化减量设施）</t>
  </si>
  <si>
    <t>广州市黄埔区
新龙镇镇新街208号</t>
  </si>
  <si>
    <t>干化焚烧</t>
  </si>
  <si>
    <t>-</t>
  </si>
  <si>
    <t xml:space="preserve">   中转至九龙水质净化二厂，由广州恒运环保科技发展有限公司（镇龙污泥干化减量设施）负责干化后并外运处置。</t>
  </si>
  <si>
    <t>黄陂水质净化厂</t>
  </si>
  <si>
    <t>萝岗水质净化厂</t>
  </si>
  <si>
    <t>广州恒运热电有限责任公司</t>
  </si>
  <si>
    <t>广州市黄埔区
西基路8号</t>
  </si>
  <si>
    <t>28052.2275
（万千瓦时）</t>
  </si>
  <si>
    <t>九龙水质净化一厂</t>
  </si>
  <si>
    <t>九龙水质净化二厂</t>
  </si>
  <si>
    <t>生物岛再生水厂</t>
  </si>
  <si>
    <t>广州恒运环保科技发展有限公司
（西区厂污泥干化减量设施）</t>
  </si>
  <si>
    <t>广州黄埔区
志诚大道22号</t>
  </si>
  <si>
    <t xml:space="preserve">    中转至西区水质净化厂，由广州恒运环保科技发展有限公司（西区厂污泥干化减量设施）负责干化后并外运处置。</t>
  </si>
  <si>
    <t>九龙水质净化三厂</t>
  </si>
  <si>
    <t>永和北水质净化厂</t>
  </si>
  <si>
    <t>广州鹏凯环境科技股份有限公司</t>
  </si>
  <si>
    <t>鹿步牌坊一体化</t>
  </si>
  <si>
    <t>广州市朗坤环境科技有限公司</t>
  </si>
  <si>
    <t>福山循环经济产业园区生物质综合处理厂</t>
  </si>
  <si>
    <t>协同处置</t>
  </si>
  <si>
    <t>焚烧</t>
  </si>
  <si>
    <t>沼渣</t>
  </si>
  <si>
    <t>1859.28吨</t>
  </si>
  <si>
    <t>成品量为处置单位本月协同处置后产生的沼渣总量,沼渣到第三热力电厂焚烧发电。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</si>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</sst>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b/>
      <sz val="14"/>
      <name val="方正小标宋简体"/>
      <family val="4"/>
    </font>
    <font>
      <sz val="24"/>
      <name val="方正小标宋简体"/>
      <family val="4"/>
    </font>
    <font>
      <sz val="18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24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24"/>
      <name val="方正小标宋简体"/>
      <family val="4"/>
    </font>
    <font>
      <sz val="26"/>
      <name val="方正小标宋简体"/>
      <family val="4"/>
    </font>
    <font>
      <sz val="24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 vertical="center"/>
      <protection/>
    </xf>
    <xf numFmtId="0" fontId="25" fillId="0" borderId="3" applyNumberFormat="0" applyFill="0" applyAlignment="0" applyProtection="0"/>
    <xf numFmtId="0" fontId="14" fillId="0" borderId="0">
      <alignment vertical="center"/>
      <protection/>
    </xf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33" fillId="0" borderId="1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76" fontId="33" fillId="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171450</xdr:rowOff>
    </xdr:from>
    <xdr:to>
      <xdr:col>0</xdr:col>
      <xdr:colOff>1695450</xdr:colOff>
      <xdr:row>2</xdr:row>
      <xdr:rowOff>390525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4"/>
  <sheetViews>
    <sheetView tabSelected="1" zoomScale="40" zoomScaleNormal="40" workbookViewId="0" topLeftCell="A1">
      <selection activeCell="A1" sqref="A1:N24"/>
    </sheetView>
  </sheetViews>
  <sheetFormatPr defaultColWidth="9.00390625" defaultRowHeight="14.25"/>
  <cols>
    <col min="1" max="1" width="32.00390625" style="6" customWidth="1"/>
    <col min="2" max="2" width="15.00390625" style="7" customWidth="1"/>
    <col min="3" max="3" width="34.375" style="8" customWidth="1"/>
    <col min="4" max="4" width="34.75390625" style="6" customWidth="1"/>
    <col min="5" max="5" width="31.875" style="6" customWidth="1"/>
    <col min="6" max="6" width="41.375" style="6" customWidth="1"/>
    <col min="7" max="7" width="39.375" style="6" customWidth="1"/>
    <col min="8" max="8" width="29.50390625" style="6" customWidth="1"/>
    <col min="9" max="9" width="26.375" style="6" customWidth="1"/>
    <col min="10" max="10" width="28.125" style="6" customWidth="1"/>
    <col min="11" max="11" width="30.25390625" style="6" customWidth="1"/>
    <col min="12" max="12" width="38.875" style="6" customWidth="1"/>
    <col min="13" max="13" width="85.50390625" style="6" customWidth="1"/>
    <col min="14" max="14" width="8.375" style="7" customWidth="1"/>
    <col min="15" max="15" width="3.875" style="7" customWidth="1"/>
    <col min="16" max="16384" width="9.00390625" style="7" customWidth="1"/>
  </cols>
  <sheetData>
    <row r="1" spans="1:13" s="1" customFormat="1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3"/>
    </row>
    <row r="2" spans="1:13" s="2" customFormat="1" ht="34.5" customHeight="1">
      <c r="A2" s="11" t="s">
        <v>1</v>
      </c>
      <c r="B2" s="12"/>
      <c r="C2" s="12"/>
      <c r="D2" s="13"/>
      <c r="E2" s="13"/>
      <c r="F2" s="13"/>
      <c r="G2" s="13"/>
      <c r="H2" s="14"/>
      <c r="I2" s="44" t="s">
        <v>2</v>
      </c>
      <c r="J2" s="44"/>
      <c r="K2" s="44"/>
      <c r="L2" s="44"/>
      <c r="M2" s="45"/>
    </row>
    <row r="3" spans="1:13" s="2" customFormat="1" ht="42.75" customHeight="1">
      <c r="A3" s="15" t="s">
        <v>3</v>
      </c>
      <c r="B3" s="15" t="s">
        <v>4</v>
      </c>
      <c r="C3" s="16" t="s">
        <v>5</v>
      </c>
      <c r="D3" s="17"/>
      <c r="E3" s="17"/>
      <c r="F3" s="17"/>
      <c r="G3" s="17"/>
      <c r="H3" s="17"/>
      <c r="I3" s="46"/>
      <c r="J3" s="16" t="s">
        <v>6</v>
      </c>
      <c r="K3" s="17"/>
      <c r="L3" s="46"/>
      <c r="M3" s="15" t="s">
        <v>7</v>
      </c>
    </row>
    <row r="4" spans="1:13" s="3" customFormat="1" ht="75.75" customHeight="1">
      <c r="A4" s="18"/>
      <c r="B4" s="18"/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47" t="s">
        <v>15</v>
      </c>
      <c r="K4" s="47" t="s">
        <v>16</v>
      </c>
      <c r="L4" s="47" t="s">
        <v>17</v>
      </c>
      <c r="M4" s="18"/>
    </row>
    <row r="5" spans="1:14" s="4" customFormat="1" ht="132.75" customHeight="1">
      <c r="A5" s="20" t="s">
        <v>18</v>
      </c>
      <c r="B5" s="21">
        <v>1</v>
      </c>
      <c r="C5" s="21" t="s">
        <v>19</v>
      </c>
      <c r="D5" s="22">
        <v>582.64</v>
      </c>
      <c r="E5" s="23">
        <f aca="true" t="shared" si="0" ref="E5:E8">D5</f>
        <v>582.64</v>
      </c>
      <c r="F5" s="24" t="s">
        <v>20</v>
      </c>
      <c r="G5" s="24" t="s">
        <v>21</v>
      </c>
      <c r="H5" s="24" t="s">
        <v>22</v>
      </c>
      <c r="I5" s="48">
        <f>D5</f>
        <v>582.64</v>
      </c>
      <c r="J5" s="24" t="s">
        <v>23</v>
      </c>
      <c r="K5" s="24" t="s">
        <v>24</v>
      </c>
      <c r="L5" s="24" t="s">
        <v>25</v>
      </c>
      <c r="M5" s="49"/>
      <c r="N5" s="50"/>
    </row>
    <row r="6" spans="1:14" s="4" customFormat="1" ht="132.75" customHeight="1">
      <c r="A6" s="25"/>
      <c r="B6" s="21">
        <v>2</v>
      </c>
      <c r="C6" s="21" t="s">
        <v>26</v>
      </c>
      <c r="D6" s="22">
        <v>644.85</v>
      </c>
      <c r="E6" s="21">
        <f t="shared" si="0"/>
        <v>644.85</v>
      </c>
      <c r="F6" s="24" t="s">
        <v>20</v>
      </c>
      <c r="G6" s="24" t="s">
        <v>21</v>
      </c>
      <c r="H6" s="24" t="s">
        <v>22</v>
      </c>
      <c r="I6" s="48">
        <f>D6</f>
        <v>644.85</v>
      </c>
      <c r="J6" s="24" t="s">
        <v>23</v>
      </c>
      <c r="K6" s="24" t="s">
        <v>24</v>
      </c>
      <c r="L6" s="24" t="str">
        <f>L5</f>
        <v>8819（万千瓦时）</v>
      </c>
      <c r="M6" s="51"/>
      <c r="N6" s="52"/>
    </row>
    <row r="7" spans="1:14" s="4" customFormat="1" ht="132.75" customHeight="1">
      <c r="A7" s="25"/>
      <c r="B7" s="21">
        <v>3</v>
      </c>
      <c r="C7" s="26" t="s">
        <v>27</v>
      </c>
      <c r="D7" s="26">
        <v>600.74</v>
      </c>
      <c r="E7" s="26">
        <f t="shared" si="0"/>
        <v>600.74</v>
      </c>
      <c r="F7" s="27" t="s">
        <v>28</v>
      </c>
      <c r="G7" s="26" t="s">
        <v>29</v>
      </c>
      <c r="H7" s="26" t="s">
        <v>30</v>
      </c>
      <c r="I7" s="48">
        <f>D7</f>
        <v>600.74</v>
      </c>
      <c r="J7" s="26" t="s">
        <v>31</v>
      </c>
      <c r="K7" s="26" t="s">
        <v>31</v>
      </c>
      <c r="L7" s="26" t="s">
        <v>31</v>
      </c>
      <c r="M7" s="53" t="s">
        <v>32</v>
      </c>
      <c r="N7" s="52"/>
    </row>
    <row r="8" spans="1:14" s="4" customFormat="1" ht="132.75" customHeight="1">
      <c r="A8" s="25"/>
      <c r="B8" s="21">
        <v>4</v>
      </c>
      <c r="C8" s="21" t="s">
        <v>33</v>
      </c>
      <c r="D8" s="21">
        <v>146.27</v>
      </c>
      <c r="E8" s="28">
        <f t="shared" si="0"/>
        <v>146.27</v>
      </c>
      <c r="F8" s="24" t="s">
        <v>20</v>
      </c>
      <c r="G8" s="24" t="s">
        <v>21</v>
      </c>
      <c r="H8" s="24" t="s">
        <v>22</v>
      </c>
      <c r="I8" s="48">
        <f>D8</f>
        <v>146.27</v>
      </c>
      <c r="J8" s="24" t="s">
        <v>23</v>
      </c>
      <c r="K8" s="24" t="s">
        <v>24</v>
      </c>
      <c r="L8" s="24" t="str">
        <f>L5</f>
        <v>8819（万千瓦时）</v>
      </c>
      <c r="M8" s="51"/>
      <c r="N8" s="52"/>
    </row>
    <row r="9" spans="1:14" s="4" customFormat="1" ht="132.75" customHeight="1">
      <c r="A9" s="25"/>
      <c r="B9" s="20">
        <v>5</v>
      </c>
      <c r="C9" s="20" t="s">
        <v>34</v>
      </c>
      <c r="D9" s="29">
        <f>SUM(E9:E10)</f>
        <v>553.88</v>
      </c>
      <c r="E9" s="30">
        <v>242.27</v>
      </c>
      <c r="F9" s="31" t="s">
        <v>35</v>
      </c>
      <c r="G9" s="26" t="s">
        <v>36</v>
      </c>
      <c r="H9" s="31" t="s">
        <v>22</v>
      </c>
      <c r="I9" s="48">
        <f>E9</f>
        <v>242.27</v>
      </c>
      <c r="J9" s="26" t="s">
        <v>23</v>
      </c>
      <c r="K9" s="27" t="s">
        <v>24</v>
      </c>
      <c r="L9" s="27" t="s">
        <v>37</v>
      </c>
      <c r="M9" s="49"/>
      <c r="N9" s="52"/>
    </row>
    <row r="10" spans="1:13" s="4" customFormat="1" ht="132.75" customHeight="1">
      <c r="A10" s="25"/>
      <c r="B10" s="32"/>
      <c r="C10" s="25"/>
      <c r="D10" s="33"/>
      <c r="E10" s="26">
        <v>311.61</v>
      </c>
      <c r="F10" s="24" t="s">
        <v>20</v>
      </c>
      <c r="G10" s="24" t="s">
        <v>21</v>
      </c>
      <c r="H10" s="24" t="s">
        <v>22</v>
      </c>
      <c r="I10" s="48">
        <f>E10</f>
        <v>311.61</v>
      </c>
      <c r="J10" s="24" t="s">
        <v>23</v>
      </c>
      <c r="K10" s="24" t="s">
        <v>24</v>
      </c>
      <c r="L10" s="27" t="str">
        <f>L5</f>
        <v>8819（万千瓦时）</v>
      </c>
      <c r="M10" s="54"/>
    </row>
    <row r="11" spans="1:13" s="4" customFormat="1" ht="132.75" customHeight="1">
      <c r="A11" s="25"/>
      <c r="B11" s="21">
        <v>6</v>
      </c>
      <c r="C11" s="21" t="s">
        <v>38</v>
      </c>
      <c r="D11" s="26">
        <v>59.54</v>
      </c>
      <c r="E11" s="26">
        <f aca="true" t="shared" si="1" ref="E11:E15">D11</f>
        <v>59.54</v>
      </c>
      <c r="F11" s="31" t="s">
        <v>35</v>
      </c>
      <c r="G11" s="26" t="s">
        <v>36</v>
      </c>
      <c r="H11" s="31" t="s">
        <v>22</v>
      </c>
      <c r="I11" s="27">
        <f>E11</f>
        <v>59.54</v>
      </c>
      <c r="J11" s="26" t="s">
        <v>23</v>
      </c>
      <c r="K11" s="27" t="s">
        <v>24</v>
      </c>
      <c r="L11" s="27" t="str">
        <f>L9</f>
        <v>28052.2275
（万千瓦时）</v>
      </c>
      <c r="M11" s="54"/>
    </row>
    <row r="12" spans="1:13" s="5" customFormat="1" ht="132.75" customHeight="1">
      <c r="A12" s="25"/>
      <c r="B12" s="21">
        <v>7</v>
      </c>
      <c r="C12" s="21" t="s">
        <v>39</v>
      </c>
      <c r="D12" s="21">
        <v>713.25</v>
      </c>
      <c r="E12" s="28">
        <f t="shared" si="1"/>
        <v>713.25</v>
      </c>
      <c r="F12" s="24" t="s">
        <v>20</v>
      </c>
      <c r="G12" s="24" t="s">
        <v>21</v>
      </c>
      <c r="H12" s="24" t="s">
        <v>22</v>
      </c>
      <c r="I12" s="55">
        <f>D12</f>
        <v>713.25</v>
      </c>
      <c r="J12" s="24" t="s">
        <v>23</v>
      </c>
      <c r="K12" s="24" t="s">
        <v>24</v>
      </c>
      <c r="L12" s="24" t="str">
        <f>L8</f>
        <v>8819（万千瓦时）</v>
      </c>
      <c r="M12" s="51"/>
    </row>
    <row r="13" spans="1:13" s="5" customFormat="1" ht="132.75" customHeight="1">
      <c r="A13" s="25"/>
      <c r="B13" s="21">
        <v>8</v>
      </c>
      <c r="C13" s="21" t="s">
        <v>40</v>
      </c>
      <c r="D13" s="34">
        <v>50.61</v>
      </c>
      <c r="E13" s="34">
        <f t="shared" si="1"/>
        <v>50.61</v>
      </c>
      <c r="F13" s="26" t="s">
        <v>41</v>
      </c>
      <c r="G13" s="26" t="s">
        <v>42</v>
      </c>
      <c r="H13" s="26" t="s">
        <v>30</v>
      </c>
      <c r="I13" s="56">
        <f>E13</f>
        <v>50.61</v>
      </c>
      <c r="J13" s="26" t="s">
        <v>31</v>
      </c>
      <c r="K13" s="26" t="s">
        <v>31</v>
      </c>
      <c r="L13" s="26" t="s">
        <v>31</v>
      </c>
      <c r="M13" s="57" t="s">
        <v>43</v>
      </c>
    </row>
    <row r="14" spans="1:13" s="5" customFormat="1" ht="132.75" customHeight="1">
      <c r="A14" s="25"/>
      <c r="B14" s="21">
        <v>9</v>
      </c>
      <c r="C14" s="21" t="s">
        <v>44</v>
      </c>
      <c r="D14" s="26">
        <v>53.82</v>
      </c>
      <c r="E14" s="27">
        <f t="shared" si="1"/>
        <v>53.82</v>
      </c>
      <c r="F14" s="31" t="s">
        <v>35</v>
      </c>
      <c r="G14" s="26" t="s">
        <v>36</v>
      </c>
      <c r="H14" s="31" t="s">
        <v>22</v>
      </c>
      <c r="I14" s="27">
        <f>E14</f>
        <v>53.82</v>
      </c>
      <c r="J14" s="26" t="s">
        <v>23</v>
      </c>
      <c r="K14" s="27" t="s">
        <v>24</v>
      </c>
      <c r="L14" s="27" t="str">
        <f>L11</f>
        <v>28052.2275
（万千瓦时）</v>
      </c>
      <c r="M14" s="58"/>
    </row>
    <row r="15" spans="1:13" s="5" customFormat="1" ht="132.75" customHeight="1">
      <c r="A15" s="25"/>
      <c r="B15" s="21">
        <v>10</v>
      </c>
      <c r="C15" s="21" t="s">
        <v>45</v>
      </c>
      <c r="D15" s="34">
        <v>76.45</v>
      </c>
      <c r="E15" s="34">
        <f t="shared" si="1"/>
        <v>76.45</v>
      </c>
      <c r="F15" s="31" t="s">
        <v>35</v>
      </c>
      <c r="G15" s="26" t="s">
        <v>36</v>
      </c>
      <c r="H15" s="31" t="s">
        <v>22</v>
      </c>
      <c r="I15" s="34">
        <f>D15</f>
        <v>76.45</v>
      </c>
      <c r="J15" s="26" t="s">
        <v>23</v>
      </c>
      <c r="K15" s="27" t="s">
        <v>24</v>
      </c>
      <c r="L15" s="27" t="str">
        <f>L14</f>
        <v>28052.2275
（万千瓦时）</v>
      </c>
      <c r="M15" s="58"/>
    </row>
    <row r="16" spans="1:13" s="5" customFormat="1" ht="132.75" customHeight="1">
      <c r="A16" s="35" t="s">
        <v>46</v>
      </c>
      <c r="B16" s="21">
        <v>11</v>
      </c>
      <c r="C16" s="20" t="s">
        <v>47</v>
      </c>
      <c r="D16" s="36">
        <v>77.86</v>
      </c>
      <c r="E16" s="26">
        <v>77.86</v>
      </c>
      <c r="F16" s="21" t="s">
        <v>48</v>
      </c>
      <c r="G16" s="21" t="s">
        <v>49</v>
      </c>
      <c r="H16" s="21" t="s">
        <v>50</v>
      </c>
      <c r="I16" s="21">
        <f>E16</f>
        <v>77.86</v>
      </c>
      <c r="J16" s="21" t="s">
        <v>51</v>
      </c>
      <c r="K16" s="21" t="s">
        <v>52</v>
      </c>
      <c r="L16" s="22" t="s">
        <v>53</v>
      </c>
      <c r="M16" s="58" t="s">
        <v>54</v>
      </c>
    </row>
    <row r="17" spans="1:13" s="5" customFormat="1" ht="36.75" customHeight="1">
      <c r="A17" s="37" t="s">
        <v>55</v>
      </c>
      <c r="B17" s="38"/>
      <c r="C17" s="38"/>
      <c r="D17" s="36">
        <f>SUM(D5:D16)</f>
        <v>3559.9100000000003</v>
      </c>
      <c r="E17" s="36">
        <f>SUM(E5:E16)</f>
        <v>3559.9100000000003</v>
      </c>
      <c r="F17" s="39"/>
      <c r="G17" s="39"/>
      <c r="H17" s="39"/>
      <c r="I17" s="36">
        <f>SUM(I5:I16)</f>
        <v>3559.9100000000003</v>
      </c>
      <c r="J17" s="39"/>
      <c r="K17" s="59"/>
      <c r="L17" s="39"/>
      <c r="M17" s="60"/>
    </row>
    <row r="18" spans="1:12" s="5" customFormat="1" ht="54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 s="5" customFormat="1" ht="54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1"/>
    </row>
    <row r="20" spans="1:13" s="3" customFormat="1" ht="54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2"/>
    </row>
    <row r="21" spans="1:13" s="3" customFormat="1" ht="54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62"/>
    </row>
    <row r="22" spans="1:13" s="3" customFormat="1" ht="5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2"/>
    </row>
    <row r="23" spans="1:13" s="3" customFormat="1" ht="54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62"/>
    </row>
    <row r="24" spans="1:13" s="3" customFormat="1" ht="14.25">
      <c r="A24" s="41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sheetProtection password="CDB2" sheet="1" sort="0" autoFilter="0" pivotTables="0"/>
  <mergeCells count="13">
    <mergeCell ref="A1:M1"/>
    <mergeCell ref="A2:C2"/>
    <mergeCell ref="I2:M2"/>
    <mergeCell ref="C3:I3"/>
    <mergeCell ref="J3:L3"/>
    <mergeCell ref="A17:C17"/>
    <mergeCell ref="A3:A4"/>
    <mergeCell ref="A5:A15"/>
    <mergeCell ref="B3:B4"/>
    <mergeCell ref="B9:B10"/>
    <mergeCell ref="C9:C10"/>
    <mergeCell ref="D9:D10"/>
    <mergeCell ref="M3:M4"/>
  </mergeCells>
  <printOptions/>
  <pageMargins left="0.71" right="0.71" top="0.75" bottom="0.75" header="0.31" footer="0.31"/>
  <pageSetup fitToHeight="1" fitToWidth="1" horizontalDpi="600" verticalDpi="600" orientation="landscape" paperSize="8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super万</cp:lastModifiedBy>
  <cp:lastPrinted>2019-02-19T08:13:30Z</cp:lastPrinted>
  <dcterms:created xsi:type="dcterms:W3CDTF">2013-08-22T08:58:00Z</dcterms:created>
  <dcterms:modified xsi:type="dcterms:W3CDTF">2023-03-13T03:16:48Z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F441703CAC94482F92ABBF291C7BC31A</vt:lpwstr>
  </property>
  <property fmtid="{D5CDD505-2E9C-101B-9397-08002B2CF9AE}" pid="5" name="KSOReadingLayo">
    <vt:bool>true</vt:bool>
  </property>
  <property fmtid="{D5CDD505-2E9C-101B-9397-08002B2CF9AE}" pid="6" name="docran">
    <vt:lpwstr>8PhZmhkvbEm9oYhDW2T7uQ</vt:lpwstr>
  </property>
</Properties>
</file>